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مهندس رئيسي اعلام الي (2)" sheetId="2" r:id="rId1"/>
    <sheet name="مهندس رئيسي في الاعلام الالي " sheetId="1" r:id="rId2"/>
  </sheets>
  <calcPr calcId="124519"/>
</workbook>
</file>

<file path=xl/calcChain.xml><?xml version="1.0" encoding="utf-8"?>
<calcChain xmlns="http://schemas.openxmlformats.org/spreadsheetml/2006/main">
  <c r="H25" i="2"/>
  <c r="F25"/>
  <c r="D25"/>
  <c r="I25" s="1"/>
  <c r="H24"/>
  <c r="F24"/>
  <c r="D24"/>
  <c r="I24" s="1"/>
  <c r="H23"/>
  <c r="F23"/>
  <c r="D23"/>
  <c r="I23" s="1"/>
  <c r="H22"/>
  <c r="F22"/>
  <c r="D22"/>
  <c r="I22" s="1"/>
  <c r="H21"/>
  <c r="F21"/>
  <c r="D21"/>
  <c r="I21" s="1"/>
  <c r="H20"/>
  <c r="F20"/>
  <c r="D20"/>
  <c r="I20" s="1"/>
  <c r="K11"/>
  <c r="A22" i="1"/>
  <c r="H26"/>
  <c r="F26"/>
  <c r="D26"/>
  <c r="H25"/>
  <c r="F25"/>
  <c r="D25"/>
  <c r="H24"/>
  <c r="F24"/>
  <c r="D24"/>
  <c r="H23"/>
  <c r="F23"/>
  <c r="D23"/>
  <c r="H22"/>
  <c r="F22"/>
  <c r="D22"/>
  <c r="H21"/>
  <c r="F21"/>
  <c r="D21"/>
  <c r="H20"/>
  <c r="F20"/>
  <c r="D20"/>
  <c r="I20" l="1"/>
  <c r="J20" s="1"/>
  <c r="I21"/>
  <c r="J21" s="1"/>
  <c r="I23"/>
  <c r="J23" s="1"/>
  <c r="I25"/>
  <c r="J25" s="1"/>
  <c r="I24"/>
  <c r="J24" s="1"/>
  <c r="I26"/>
  <c r="J26" s="1"/>
  <c r="I22"/>
  <c r="J22" s="1"/>
</calcChain>
</file>

<file path=xl/sharedStrings.xml><?xml version="1.0" encoding="utf-8"?>
<sst xmlns="http://schemas.openxmlformats.org/spreadsheetml/2006/main" count="138" uniqueCount="60">
  <si>
    <t xml:space="preserve">مركز الامتحان : جامعة محمد خيضر بسكرة  </t>
  </si>
  <si>
    <t>المسجــلـــون: 12</t>
  </si>
  <si>
    <r>
      <t xml:space="preserve"> الادارة المعنية: </t>
    </r>
    <r>
      <rPr>
        <sz val="16"/>
        <rFont val="Times New Roman"/>
        <family val="1"/>
      </rPr>
      <t>جامعة قاصدي مرباح ورقلة</t>
    </r>
  </si>
  <si>
    <t>الحاضــــرون: 06</t>
  </si>
  <si>
    <r>
      <rPr>
        <b/>
        <sz val="16"/>
        <rFont val="Times New Roman"/>
        <family val="1"/>
      </rPr>
      <t xml:space="preserve"> الرتبة</t>
    </r>
    <r>
      <rPr>
        <b/>
        <sz val="12"/>
        <rFont val="Times New Roman"/>
        <family val="1"/>
      </rPr>
      <t xml:space="preserve"> : مهندس رئيسي   في الاعلام الالي </t>
    </r>
  </si>
  <si>
    <t>الغائبـــــــــون: 06</t>
  </si>
  <si>
    <r>
      <rPr>
        <sz val="14"/>
        <rFont val="Arial"/>
        <family val="2"/>
      </rPr>
      <t xml:space="preserve"> عدد المناصب</t>
    </r>
    <r>
      <rPr>
        <b/>
        <sz val="12"/>
        <rFont val="Arial"/>
        <family val="2"/>
      </rPr>
      <t xml:space="preserve"> المفتوحة: 01</t>
    </r>
  </si>
  <si>
    <t>كشوف النقاط للمسابقة على اساس الاختبارات المهنيةالكتابية ,</t>
  </si>
  <si>
    <t>(دورة جوان 2021)</t>
  </si>
  <si>
    <t>الاختبارات الكتابية</t>
  </si>
  <si>
    <t xml:space="preserve">  </t>
  </si>
  <si>
    <t>الرقم</t>
  </si>
  <si>
    <t>الاسم و اللقب</t>
  </si>
  <si>
    <t>تخطيط انظمة الاعلام الالي وقواعد المعطيات</t>
  </si>
  <si>
    <t xml:space="preserve">ادارة  الانظمة والشبكات و الامن </t>
  </si>
  <si>
    <t>قيادة وتسييرمشاريع الاعلام الالي</t>
  </si>
  <si>
    <t>مجموع النقاط</t>
  </si>
  <si>
    <t xml:space="preserve">المعدل  </t>
  </si>
  <si>
    <t>الملاحظة</t>
  </si>
  <si>
    <t>العلامة</t>
  </si>
  <si>
    <t xml:space="preserve"> المعامل 03</t>
  </si>
  <si>
    <t xml:space="preserve"> المعامل 04</t>
  </si>
  <si>
    <t xml:space="preserve">  المعامل 03</t>
  </si>
  <si>
    <t>محمة وفاء</t>
  </si>
  <si>
    <t>طبيب حسني</t>
  </si>
  <si>
    <t>مفيصل مريم</t>
  </si>
  <si>
    <t xml:space="preserve">خديمو خيرة  </t>
  </si>
  <si>
    <t>راسب</t>
  </si>
  <si>
    <t>مقبول</t>
  </si>
  <si>
    <t xml:space="preserve">مقبول </t>
  </si>
  <si>
    <t>طاهرة زهية</t>
  </si>
  <si>
    <t xml:space="preserve">للالتحاق برتبة مهندس رئيسي  في الاعلام الالي </t>
  </si>
  <si>
    <t>,</t>
  </si>
  <si>
    <t>ا د/ خالد رزاق</t>
  </si>
  <si>
    <t>د</t>
  </si>
  <si>
    <t>د/ توفيق بن دحمان</t>
  </si>
  <si>
    <t>يوسف سلامين</t>
  </si>
  <si>
    <t xml:space="preserve"> رئيس مركز الامتحان                                                   المصححين   :                                              مسؤول الأمانة التقنية</t>
  </si>
  <si>
    <t>محمد العوني</t>
  </si>
  <si>
    <t>بسكرة قي 27 جوان 2021</t>
  </si>
  <si>
    <t xml:space="preserve"> مركز الامتحان : جامعة محمد خيضر بسكرة  </t>
  </si>
  <si>
    <t xml:space="preserve">المسجــلـــون: </t>
  </si>
  <si>
    <t xml:space="preserve"> الادارة المعنية: جامعة قاصدي مرباح ورقلة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</si>
  <si>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</si>
  <si>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</si>
  <si>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الغائبـــــــــون:</t>
  </si>
  <si>
    <t xml:space="preserve">للالتحاق برتبة :مهندس رئيسي  في الاعلام الالي </t>
  </si>
  <si>
    <t>(دورة :جوان2021)</t>
  </si>
  <si>
    <t>بن سالم محمد آل جهاد</t>
  </si>
  <si>
    <t>طبيب حسنى</t>
  </si>
  <si>
    <t>خديمو خيرة</t>
  </si>
  <si>
    <t>سعيدات سميرة</t>
  </si>
  <si>
    <t>غــــــــائـــب (ة)</t>
  </si>
  <si>
    <t>رمضاني كريمة</t>
  </si>
  <si>
    <t>بقاري سميرة</t>
  </si>
  <si>
    <t>بابلحاج يمينة</t>
  </si>
  <si>
    <t>باسماعيل خديجة</t>
  </si>
  <si>
    <t>مسعيد عبد السلام</t>
  </si>
  <si>
    <t xml:space="preserve"> رئيس مركز الامتحان                                 المصححين                                  مسؤول الأمانة التقنية</t>
  </si>
  <si>
    <t xml:space="preserve">  بن سالم محمد ال جهاد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</si>
</sst>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19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sz val="14"/>
      <name val="Estrangelo Edessa"/>
      <family val="4"/>
    </font>
    <font>
      <sz val="12"/>
      <name val="Estrangelo Edessa"/>
      <family val="4"/>
    </font>
    <font>
      <b/>
      <sz val="11"/>
      <name val="Arial"/>
      <family val="2"/>
    </font>
    <font>
      <sz val="11"/>
      <name val="Franklin Gothic Heavy"/>
      <family val="2"/>
    </font>
    <font>
      <sz val="11"/>
      <name val="Estrangelo Edessa"/>
      <family val="4"/>
    </font>
    <font>
      <sz val="11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1" fillId="0" borderId="0" xfId="1" applyNumberFormat="1" applyFont="1" applyAlignment="1"/>
    <xf numFmtId="0" fontId="9" fillId="0" borderId="0" xfId="1"/>
    <xf numFmtId="164" fontId="6" fillId="0" borderId="0" xfId="1" applyNumberFormat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2" fontId="7" fillId="2" borderId="6" xfId="1" applyNumberFormat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/>
    </xf>
    <xf numFmtId="2" fontId="7" fillId="2" borderId="16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164" fontId="12" fillId="0" borderId="18" xfId="1" applyNumberFormat="1" applyFont="1" applyBorder="1" applyAlignment="1">
      <alignment horizontal="center" vertical="center" wrapText="1" readingOrder="2"/>
    </xf>
    <xf numFmtId="0" fontId="12" fillId="0" borderId="19" xfId="1" applyFont="1" applyBorder="1" applyAlignment="1">
      <alignment horizontal="right" vertical="center" wrapText="1" readingOrder="2"/>
    </xf>
    <xf numFmtId="2" fontId="13" fillId="0" borderId="19" xfId="1" applyNumberFormat="1" applyFont="1" applyBorder="1" applyAlignment="1">
      <alignment horizontal="center" vertical="center"/>
    </xf>
    <xf numFmtId="2" fontId="7" fillId="0" borderId="20" xfId="1" applyNumberFormat="1" applyFont="1" applyBorder="1" applyAlignment="1">
      <alignment horizontal="center" vertical="center"/>
    </xf>
    <xf numFmtId="164" fontId="12" fillId="0" borderId="21" xfId="1" applyNumberFormat="1" applyFont="1" applyBorder="1" applyAlignment="1">
      <alignment horizontal="center" vertical="center" wrapText="1" readingOrder="2"/>
    </xf>
    <xf numFmtId="0" fontId="12" fillId="0" borderId="22" xfId="1" applyFont="1" applyBorder="1" applyAlignment="1">
      <alignment horizontal="right" vertical="center" wrapText="1" readingOrder="2"/>
    </xf>
    <xf numFmtId="2" fontId="13" fillId="0" borderId="22" xfId="1" applyNumberFormat="1" applyFont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2" fontId="9" fillId="0" borderId="22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vertical="center"/>
    </xf>
    <xf numFmtId="164" fontId="12" fillId="0" borderId="24" xfId="1" applyNumberFormat="1" applyFont="1" applyBorder="1" applyAlignment="1">
      <alignment horizontal="center" vertical="center" wrapText="1" readingOrder="2"/>
    </xf>
    <xf numFmtId="0" fontId="12" fillId="0" borderId="25" xfId="1" applyFont="1" applyBorder="1" applyAlignment="1">
      <alignment horizontal="right" vertical="center" wrapText="1" readingOrder="2"/>
    </xf>
    <xf numFmtId="0" fontId="8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vertical="center"/>
    </xf>
    <xf numFmtId="2" fontId="15" fillId="0" borderId="14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6" fillId="0" borderId="22" xfId="1" applyFont="1" applyBorder="1" applyAlignment="1">
      <alignment horizontal="right" vertical="center" wrapText="1" readingOrder="2"/>
    </xf>
    <xf numFmtId="2" fontId="17" fillId="0" borderId="22" xfId="1" applyNumberFormat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 wrapText="1" readingOrder="2"/>
    </xf>
    <xf numFmtId="0" fontId="17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 wrapText="1"/>
    </xf>
    <xf numFmtId="2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 wrapText="1"/>
    </xf>
    <xf numFmtId="2" fontId="17" fillId="0" borderId="13" xfId="1" applyNumberFormat="1" applyFont="1" applyBorder="1" applyAlignment="1">
      <alignment horizontal="center" vertical="center"/>
    </xf>
    <xf numFmtId="2" fontId="17" fillId="0" borderId="22" xfId="1" applyNumberFormat="1" applyFont="1" applyBorder="1" applyAlignment="1">
      <alignment horizontal="center" vertical="center"/>
    </xf>
    <xf numFmtId="2" fontId="17" fillId="0" borderId="22" xfId="1" applyNumberFormat="1" applyFont="1" applyBorder="1" applyAlignment="1">
      <alignment vertical="center"/>
    </xf>
    <xf numFmtId="165" fontId="15" fillId="0" borderId="12" xfId="0" applyNumberFormat="1" applyFont="1" applyBorder="1" applyAlignment="1">
      <alignment horizontal="center" vertical="center"/>
    </xf>
    <xf numFmtId="2" fontId="17" fillId="0" borderId="13" xfId="0" applyNumberFormat="1" applyFont="1" applyBorder="1" applyAlignment="1">
      <alignment horizontal="center" vertical="center"/>
    </xf>
    <xf numFmtId="165" fontId="17" fillId="0" borderId="1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13100132550" y="28330"/>
          <a:ext cx="9458324" cy="1219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1</xdr:col>
      <xdr:colOff>179012</xdr:colOff>
      <xdr:row>0</xdr:row>
      <xdr:rowOff>137247</xdr:rowOff>
    </xdr:from>
    <xdr:to>
      <xdr:col>1</xdr:col>
      <xdr:colOff>803022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0845447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941012</xdr:colOff>
      <xdr:row>0</xdr:row>
      <xdr:rowOff>146772</xdr:rowOff>
    </xdr:from>
    <xdr:to>
      <xdr:col>10</xdr:col>
      <xdr:colOff>469647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00596353" y="146772"/>
          <a:ext cx="68116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28331</xdr:rowOff>
    </xdr:from>
    <xdr:to>
      <xdr:col>10</xdr:col>
      <xdr:colOff>933450</xdr:colOff>
      <xdr:row>7</xdr:row>
      <xdr:rowOff>19050</xdr:rowOff>
    </xdr:to>
    <xdr:sp macro="" textlink="">
      <xdr:nvSpPr>
        <xdr:cNvPr id="2" name="ZoneTexte 1"/>
        <xdr:cNvSpPr txBox="1"/>
      </xdr:nvSpPr>
      <xdr:spPr>
        <a:xfrm>
          <a:off x="13100132550" y="28331"/>
          <a:ext cx="9458324" cy="9622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600" b="0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600" b="0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600" b="0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</a:t>
          </a:r>
          <a:r>
            <a:rPr lang="ar-SA" sz="1600" b="0" i="1">
              <a:solidFill>
                <a:schemeClr val="dk1"/>
              </a:solidFill>
              <a:latin typeface="+mn-lt"/>
              <a:ea typeface="+mn-ea"/>
              <a:cs typeface="+mj-cs"/>
            </a:rPr>
            <a:t>جامعـــــــــــة محمــــــــــــــــــد خيضــــــر بسكرة </a:t>
          </a:r>
          <a:endParaRPr lang="fr-FR" sz="1600" b="0">
            <a:solidFill>
              <a:schemeClr val="dk1"/>
            </a:solidFill>
            <a:latin typeface="+mn-lt"/>
            <a:ea typeface="+mn-ea"/>
            <a:cs typeface="+mj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10</xdr:col>
      <xdr:colOff>169487</xdr:colOff>
      <xdr:row>0</xdr:row>
      <xdr:rowOff>41997</xdr:rowOff>
    </xdr:from>
    <xdr:to>
      <xdr:col>10</xdr:col>
      <xdr:colOff>793497</xdr:colOff>
      <xdr:row>5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00272503" y="41997"/>
          <a:ext cx="624010" cy="605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245687</xdr:colOff>
      <xdr:row>0</xdr:row>
      <xdr:rowOff>51522</xdr:rowOff>
    </xdr:from>
    <xdr:to>
      <xdr:col>1</xdr:col>
      <xdr:colOff>536322</xdr:colOff>
      <xdr:row>5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08673553" y="5152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5"/>
  <sheetViews>
    <sheetView rightToLeft="1" view="pageBreakPreview" topLeftCell="A13" zoomScale="60" workbookViewId="0">
      <selection activeCell="K26" sqref="B26:K31"/>
    </sheetView>
  </sheetViews>
  <sheetFormatPr baseColWidth="10" defaultRowHeight="12.75"/>
  <cols>
    <col min="1" max="1" width="4.7109375" style="42" customWidth="1"/>
    <col min="2" max="2" width="22.85546875" style="42" customWidth="1"/>
    <col min="3" max="3" width="8.42578125" style="42" customWidth="1"/>
    <col min="4" max="4" width="11.7109375" style="42" bestFit="1" customWidth="1"/>
    <col min="5" max="5" width="9.85546875" style="42" customWidth="1"/>
    <col min="6" max="6" width="8.85546875" style="42" customWidth="1"/>
    <col min="7" max="7" width="12.140625" style="42" customWidth="1"/>
    <col min="8" max="8" width="10.7109375" style="42" customWidth="1"/>
    <col min="9" max="9" width="15.85546875" style="42" customWidth="1"/>
    <col min="10" max="10" width="16.42578125" style="42" customWidth="1"/>
    <col min="11" max="11" width="14.7109375" style="42" customWidth="1"/>
    <col min="12" max="16384" width="11.42578125" style="42"/>
  </cols>
  <sheetData>
    <row r="9" spans="1:11" s="38" customFormat="1" ht="18.75">
      <c r="A9" s="36" t="s">
        <v>40</v>
      </c>
      <c r="B9" s="36"/>
      <c r="C9" s="36"/>
      <c r="D9" s="36"/>
      <c r="E9" s="37"/>
      <c r="F9" s="37"/>
      <c r="I9" s="39"/>
      <c r="J9" s="40" t="s">
        <v>41</v>
      </c>
      <c r="K9" s="41">
        <v>12</v>
      </c>
    </row>
    <row r="10" spans="1:11" ht="18.75">
      <c r="A10" s="36" t="s">
        <v>42</v>
      </c>
      <c r="B10" s="36"/>
      <c r="C10" s="36"/>
      <c r="D10" s="36"/>
      <c r="E10" s="36"/>
      <c r="F10" s="38"/>
      <c r="I10" s="39"/>
      <c r="J10" s="40" t="s">
        <v>43</v>
      </c>
      <c r="K10" s="43">
        <v>6</v>
      </c>
    </row>
    <row r="11" spans="1:11" ht="18.75">
      <c r="A11" s="44" t="s">
        <v>44</v>
      </c>
      <c r="B11" s="45"/>
      <c r="C11" s="45"/>
      <c r="D11" s="45"/>
      <c r="E11" s="38"/>
      <c r="F11" s="38"/>
      <c r="I11" s="39"/>
      <c r="J11" s="40" t="s">
        <v>45</v>
      </c>
      <c r="K11" s="43">
        <f>K9-K10</f>
        <v>6</v>
      </c>
    </row>
    <row r="12" spans="1:11" ht="20.25">
      <c r="A12" s="46" t="s">
        <v>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20.25">
      <c r="A13" s="47" t="s">
        <v>46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20.25">
      <c r="A14" s="46" t="s">
        <v>47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1.25" hidden="1" customHeight="1">
      <c r="A15" s="48"/>
      <c r="B15" s="49"/>
      <c r="C15" s="49"/>
      <c r="D15" s="49"/>
      <c r="E15" s="49"/>
      <c r="F15" s="49"/>
      <c r="G15" s="49"/>
      <c r="H15" s="49"/>
      <c r="I15" s="49"/>
    </row>
    <row r="16" spans="1:11" ht="13.5" thickBot="1"/>
    <row r="17" spans="1:11" ht="18.75" thickTop="1">
      <c r="A17" s="50"/>
      <c r="B17" s="50"/>
      <c r="C17" s="51" t="s">
        <v>9</v>
      </c>
      <c r="D17" s="52"/>
      <c r="E17" s="52"/>
      <c r="F17" s="52"/>
      <c r="G17" s="52"/>
      <c r="H17" s="53"/>
      <c r="I17" s="54"/>
      <c r="J17" s="54" t="s">
        <v>10</v>
      </c>
      <c r="K17" s="54"/>
    </row>
    <row r="18" spans="1:11" ht="34.5" customHeight="1" thickBot="1">
      <c r="A18" s="55" t="s">
        <v>11</v>
      </c>
      <c r="B18" s="55" t="s">
        <v>12</v>
      </c>
      <c r="C18" s="56" t="s">
        <v>13</v>
      </c>
      <c r="D18" s="57"/>
      <c r="E18" s="56" t="s">
        <v>14</v>
      </c>
      <c r="F18" s="57"/>
      <c r="G18" s="56" t="s">
        <v>15</v>
      </c>
      <c r="H18" s="57"/>
      <c r="I18" s="58" t="s">
        <v>16</v>
      </c>
      <c r="J18" s="58" t="s">
        <v>17</v>
      </c>
      <c r="K18" s="58" t="s">
        <v>18</v>
      </c>
    </row>
    <row r="19" spans="1:11" ht="21" customHeight="1" thickTop="1" thickBot="1">
      <c r="A19" s="55"/>
      <c r="B19" s="55"/>
      <c r="C19" s="59" t="s">
        <v>19</v>
      </c>
      <c r="D19" s="60" t="s">
        <v>20</v>
      </c>
      <c r="E19" s="59" t="s">
        <v>19</v>
      </c>
      <c r="F19" s="60" t="s">
        <v>21</v>
      </c>
      <c r="G19" s="59" t="s">
        <v>19</v>
      </c>
      <c r="H19" s="60" t="s">
        <v>22</v>
      </c>
      <c r="I19" s="58"/>
      <c r="J19" s="58"/>
      <c r="K19" s="58"/>
    </row>
    <row r="20" spans="1:11" ht="18.75" thickBot="1">
      <c r="A20" s="61">
        <v>1</v>
      </c>
      <c r="B20" s="62" t="s">
        <v>30</v>
      </c>
      <c r="C20" s="63"/>
      <c r="D20" s="63">
        <f t="shared" ref="D20:D25" si="0">C20*3</f>
        <v>0</v>
      </c>
      <c r="E20" s="63"/>
      <c r="F20" s="63">
        <f t="shared" ref="F20:F25" si="1">E20*4</f>
        <v>0</v>
      </c>
      <c r="G20" s="63"/>
      <c r="H20" s="63">
        <f t="shared" ref="H20:H25" si="2">G20*3</f>
        <v>0</v>
      </c>
      <c r="I20" s="63">
        <f t="shared" ref="I20:I25" si="3">D20+F20+H20</f>
        <v>0</v>
      </c>
      <c r="J20" s="63"/>
      <c r="K20" s="64"/>
    </row>
    <row r="21" spans="1:11" ht="18.75" thickBot="1">
      <c r="A21" s="65">
        <v>2</v>
      </c>
      <c r="B21" s="66" t="s">
        <v>23</v>
      </c>
      <c r="C21" s="67"/>
      <c r="D21" s="63">
        <f t="shared" si="0"/>
        <v>0</v>
      </c>
      <c r="E21" s="63"/>
      <c r="F21" s="63">
        <f t="shared" si="1"/>
        <v>0</v>
      </c>
      <c r="G21" s="63"/>
      <c r="H21" s="63">
        <f t="shared" si="2"/>
        <v>0</v>
      </c>
      <c r="I21" s="63">
        <f t="shared" si="3"/>
        <v>0</v>
      </c>
      <c r="J21" s="67"/>
      <c r="K21" s="68"/>
    </row>
    <row r="22" spans="1:11" ht="18.75" thickBot="1">
      <c r="A22" s="65">
        <v>3</v>
      </c>
      <c r="B22" s="66" t="s">
        <v>48</v>
      </c>
      <c r="C22" s="67"/>
      <c r="D22" s="63">
        <f t="shared" si="0"/>
        <v>0</v>
      </c>
      <c r="E22" s="63"/>
      <c r="F22" s="63">
        <f t="shared" si="1"/>
        <v>0</v>
      </c>
      <c r="G22" s="63"/>
      <c r="H22" s="63">
        <f t="shared" si="2"/>
        <v>0</v>
      </c>
      <c r="I22" s="63">
        <f t="shared" si="3"/>
        <v>0</v>
      </c>
      <c r="J22" s="67"/>
      <c r="K22" s="68"/>
    </row>
    <row r="23" spans="1:11" ht="18.75" thickBot="1">
      <c r="A23" s="65">
        <v>4</v>
      </c>
      <c r="B23" s="66" t="s">
        <v>25</v>
      </c>
      <c r="C23" s="67"/>
      <c r="D23" s="63">
        <f t="shared" si="0"/>
        <v>0</v>
      </c>
      <c r="E23" s="63"/>
      <c r="F23" s="63">
        <f t="shared" si="1"/>
        <v>0</v>
      </c>
      <c r="G23" s="63"/>
      <c r="H23" s="63">
        <f t="shared" si="2"/>
        <v>0</v>
      </c>
      <c r="I23" s="63">
        <f t="shared" si="3"/>
        <v>0</v>
      </c>
      <c r="J23" s="67"/>
      <c r="K23" s="68"/>
    </row>
    <row r="24" spans="1:11" ht="18.75" thickBot="1">
      <c r="A24" s="65">
        <v>5</v>
      </c>
      <c r="B24" s="66" t="s">
        <v>49</v>
      </c>
      <c r="C24" s="67"/>
      <c r="D24" s="63">
        <f t="shared" si="0"/>
        <v>0</v>
      </c>
      <c r="E24" s="63"/>
      <c r="F24" s="63">
        <f t="shared" si="1"/>
        <v>0</v>
      </c>
      <c r="G24" s="63"/>
      <c r="H24" s="63">
        <f t="shared" si="2"/>
        <v>0</v>
      </c>
      <c r="I24" s="63">
        <f t="shared" si="3"/>
        <v>0</v>
      </c>
      <c r="J24" s="67"/>
      <c r="K24" s="68"/>
    </row>
    <row r="25" spans="1:11" ht="18">
      <c r="A25" s="65">
        <v>6</v>
      </c>
      <c r="B25" s="66" t="s">
        <v>50</v>
      </c>
      <c r="C25" s="67"/>
      <c r="D25" s="63">
        <f t="shared" si="0"/>
        <v>0</v>
      </c>
      <c r="E25" s="63"/>
      <c r="F25" s="63">
        <f t="shared" si="1"/>
        <v>0</v>
      </c>
      <c r="G25" s="63"/>
      <c r="H25" s="63">
        <f t="shared" si="2"/>
        <v>0</v>
      </c>
      <c r="I25" s="63">
        <f t="shared" si="3"/>
        <v>0</v>
      </c>
      <c r="J25" s="67"/>
      <c r="K25" s="68"/>
    </row>
    <row r="26" spans="1:11" ht="18">
      <c r="A26" s="65">
        <v>7</v>
      </c>
      <c r="B26" s="66" t="s">
        <v>51</v>
      </c>
      <c r="C26" s="69" t="s">
        <v>52</v>
      </c>
      <c r="D26" s="70"/>
      <c r="E26" s="70" t="s">
        <v>52</v>
      </c>
      <c r="F26" s="70"/>
      <c r="G26" s="70" t="s">
        <v>52</v>
      </c>
      <c r="H26" s="70"/>
      <c r="I26" s="71"/>
      <c r="J26" s="72"/>
      <c r="K26" s="73" t="s">
        <v>52</v>
      </c>
    </row>
    <row r="27" spans="1:11" ht="18">
      <c r="A27" s="65">
        <v>8</v>
      </c>
      <c r="B27" s="66" t="s">
        <v>53</v>
      </c>
      <c r="C27" s="69" t="s">
        <v>52</v>
      </c>
      <c r="D27" s="70"/>
      <c r="E27" s="70" t="s">
        <v>52</v>
      </c>
      <c r="F27" s="70"/>
      <c r="G27" s="70" t="s">
        <v>52</v>
      </c>
      <c r="H27" s="70"/>
      <c r="I27" s="71"/>
      <c r="J27" s="72"/>
      <c r="K27" s="73" t="s">
        <v>52</v>
      </c>
    </row>
    <row r="28" spans="1:11" ht="18">
      <c r="A28" s="65">
        <v>9</v>
      </c>
      <c r="B28" s="66" t="s">
        <v>54</v>
      </c>
      <c r="C28" s="69" t="s">
        <v>52</v>
      </c>
      <c r="D28" s="70"/>
      <c r="E28" s="70" t="s">
        <v>52</v>
      </c>
      <c r="F28" s="70"/>
      <c r="G28" s="70" t="s">
        <v>52</v>
      </c>
      <c r="H28" s="70"/>
      <c r="I28" s="71"/>
      <c r="J28" s="72"/>
      <c r="K28" s="73" t="s">
        <v>52</v>
      </c>
    </row>
    <row r="29" spans="1:11" ht="18">
      <c r="A29" s="65">
        <v>10</v>
      </c>
      <c r="B29" s="66" t="s">
        <v>55</v>
      </c>
      <c r="C29" s="69" t="s">
        <v>52</v>
      </c>
      <c r="D29" s="70"/>
      <c r="E29" s="70" t="s">
        <v>52</v>
      </c>
      <c r="F29" s="70"/>
      <c r="G29" s="70" t="s">
        <v>52</v>
      </c>
      <c r="H29" s="70"/>
      <c r="I29" s="71"/>
      <c r="J29" s="72"/>
      <c r="K29" s="73" t="s">
        <v>52</v>
      </c>
    </row>
    <row r="30" spans="1:11" ht="18">
      <c r="A30" s="65">
        <v>11</v>
      </c>
      <c r="B30" s="66" t="s">
        <v>56</v>
      </c>
      <c r="C30" s="69" t="s">
        <v>52</v>
      </c>
      <c r="D30" s="70"/>
      <c r="E30" s="70" t="s">
        <v>52</v>
      </c>
      <c r="F30" s="70"/>
      <c r="G30" s="70" t="s">
        <v>52</v>
      </c>
      <c r="H30" s="70"/>
      <c r="I30" s="71"/>
      <c r="J30" s="72"/>
      <c r="K30" s="73" t="s">
        <v>52</v>
      </c>
    </row>
    <row r="31" spans="1:11" ht="18.75" thickBot="1">
      <c r="A31" s="74">
        <v>12</v>
      </c>
      <c r="B31" s="75" t="s">
        <v>57</v>
      </c>
      <c r="C31" s="69" t="s">
        <v>52</v>
      </c>
      <c r="D31" s="70"/>
      <c r="E31" s="70" t="s">
        <v>52</v>
      </c>
      <c r="F31" s="70"/>
      <c r="G31" s="70" t="s">
        <v>52</v>
      </c>
      <c r="H31" s="70"/>
      <c r="I31" s="71"/>
      <c r="J31" s="72"/>
      <c r="K31" s="73" t="s">
        <v>52</v>
      </c>
    </row>
    <row r="34" spans="1:11" ht="18">
      <c r="A34" s="76" t="s">
        <v>58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ht="18">
      <c r="A35" s="77"/>
      <c r="B35" s="77"/>
      <c r="C35" s="77"/>
      <c r="D35" s="77"/>
      <c r="E35" s="77"/>
      <c r="F35" s="77"/>
      <c r="G35" s="77"/>
      <c r="H35" s="77"/>
      <c r="I35" s="77"/>
    </row>
  </sheetData>
  <mergeCells count="30">
    <mergeCell ref="C31:D31"/>
    <mergeCell ref="E31:F31"/>
    <mergeCell ref="G31:H31"/>
    <mergeCell ref="A34:K34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A15:I15"/>
    <mergeCell ref="C17:H17"/>
    <mergeCell ref="C18:D18"/>
    <mergeCell ref="E18:F18"/>
    <mergeCell ref="G18:H18"/>
    <mergeCell ref="C26:D26"/>
    <mergeCell ref="E26:F26"/>
    <mergeCell ref="G26:H26"/>
    <mergeCell ref="A9:D9"/>
    <mergeCell ref="A10:E10"/>
    <mergeCell ref="A11:D11"/>
    <mergeCell ref="A12:K12"/>
    <mergeCell ref="A13:K13"/>
    <mergeCell ref="A14:K14"/>
  </mergeCells>
  <pageMargins left="0.39370078740157483" right="0.59055118110236227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K37"/>
  <sheetViews>
    <sheetView rightToLeft="1" tabSelected="1" view="pageLayout" topLeftCell="A2" zoomScaleSheetLayoutView="90" workbookViewId="0">
      <selection activeCell="A13" sqref="A13:K13"/>
    </sheetView>
  </sheetViews>
  <sheetFormatPr baseColWidth="10" defaultRowHeight="12.75"/>
  <cols>
    <col min="1" max="1" width="4.7109375" customWidth="1"/>
    <col min="2" max="2" width="22.85546875" customWidth="1"/>
    <col min="3" max="3" width="8.42578125" customWidth="1"/>
    <col min="4" max="4" width="11.7109375" bestFit="1" customWidth="1"/>
    <col min="5" max="5" width="9.85546875" customWidth="1"/>
    <col min="6" max="6" width="8.85546875" customWidth="1"/>
    <col min="7" max="7" width="12.140625" customWidth="1"/>
    <col min="8" max="8" width="10.7109375" customWidth="1"/>
    <col min="9" max="9" width="15.85546875" customWidth="1"/>
    <col min="10" max="10" width="16.42578125" customWidth="1"/>
    <col min="11" max="11" width="14.7109375" customWidth="1"/>
  </cols>
  <sheetData>
    <row r="8" spans="1:11">
      <c r="K8" s="13"/>
    </row>
    <row r="9" spans="1:11" s="2" customFormat="1" ht="18.75">
      <c r="A9" s="16" t="s">
        <v>0</v>
      </c>
      <c r="B9" s="16"/>
      <c r="C9" s="16"/>
      <c r="D9" s="16"/>
      <c r="E9" s="1"/>
      <c r="F9" s="1"/>
      <c r="I9" s="17" t="s">
        <v>1</v>
      </c>
      <c r="J9" s="17"/>
    </row>
    <row r="10" spans="1:11" ht="20.25">
      <c r="A10" s="16" t="s">
        <v>2</v>
      </c>
      <c r="B10" s="16"/>
      <c r="C10" s="16"/>
      <c r="D10" s="16"/>
      <c r="E10" s="16"/>
      <c r="F10" s="2"/>
      <c r="I10" s="17" t="s">
        <v>3</v>
      </c>
      <c r="J10" s="17"/>
    </row>
    <row r="11" spans="1:11" ht="20.25">
      <c r="A11" s="2" t="s">
        <v>4</v>
      </c>
      <c r="B11" s="2"/>
      <c r="C11" s="2"/>
      <c r="D11" s="2"/>
      <c r="E11" s="2"/>
      <c r="F11" s="2"/>
      <c r="I11" s="17" t="s">
        <v>5</v>
      </c>
      <c r="J11" s="17"/>
      <c r="K11" s="13" t="s">
        <v>32</v>
      </c>
    </row>
    <row r="12" spans="1:11" ht="18">
      <c r="A12" s="15" t="s">
        <v>6</v>
      </c>
      <c r="B12" s="15"/>
      <c r="C12" s="15"/>
      <c r="D12" s="15"/>
      <c r="E12" s="3"/>
      <c r="F12" s="3"/>
      <c r="G12" s="3"/>
      <c r="H12" s="3"/>
      <c r="I12" s="3"/>
    </row>
    <row r="13" spans="1:11" ht="20.25">
      <c r="A13" s="19" t="s">
        <v>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0.25">
      <c r="A14" s="19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1" thickBot="1">
      <c r="A15" s="19" t="s">
        <v>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1.25" hidden="1" customHeight="1">
      <c r="A16" s="20"/>
      <c r="B16" s="21"/>
      <c r="C16" s="21"/>
      <c r="D16" s="21"/>
      <c r="E16" s="21"/>
      <c r="F16" s="21"/>
      <c r="G16" s="21"/>
      <c r="H16" s="21"/>
      <c r="I16" s="21"/>
    </row>
    <row r="17" spans="1:11" ht="18.75" thickTop="1">
      <c r="A17" s="4"/>
      <c r="B17" s="4"/>
      <c r="C17" s="22" t="s">
        <v>9</v>
      </c>
      <c r="D17" s="23"/>
      <c r="E17" s="23"/>
      <c r="F17" s="23"/>
      <c r="G17" s="23"/>
      <c r="H17" s="24"/>
      <c r="I17" s="5"/>
      <c r="J17" s="5" t="s">
        <v>10</v>
      </c>
      <c r="K17" s="5"/>
    </row>
    <row r="18" spans="1:11" ht="34.5" customHeight="1" thickBot="1">
      <c r="A18" s="6" t="s">
        <v>11</v>
      </c>
      <c r="B18" s="6" t="s">
        <v>12</v>
      </c>
      <c r="C18" s="25" t="s">
        <v>13</v>
      </c>
      <c r="D18" s="26"/>
      <c r="E18" s="25" t="s">
        <v>14</v>
      </c>
      <c r="F18" s="26"/>
      <c r="G18" s="27" t="s">
        <v>15</v>
      </c>
      <c r="H18" s="28"/>
      <c r="I18" s="7" t="s">
        <v>16</v>
      </c>
      <c r="J18" s="7" t="s">
        <v>17</v>
      </c>
      <c r="K18" s="7" t="s">
        <v>18</v>
      </c>
    </row>
    <row r="19" spans="1:11" ht="21" customHeight="1" thickTop="1" thickBot="1">
      <c r="A19" s="8"/>
      <c r="B19" s="8"/>
      <c r="C19" s="9" t="s">
        <v>19</v>
      </c>
      <c r="D19" s="10" t="s">
        <v>20</v>
      </c>
      <c r="E19" s="9" t="s">
        <v>19</v>
      </c>
      <c r="F19" s="10" t="s">
        <v>21</v>
      </c>
      <c r="G19" s="9" t="s">
        <v>19</v>
      </c>
      <c r="H19" s="10" t="s">
        <v>22</v>
      </c>
      <c r="I19" s="11"/>
      <c r="J19" s="11"/>
      <c r="K19" s="11"/>
    </row>
    <row r="20" spans="1:11" ht="16.5" thickTop="1">
      <c r="A20" s="84">
        <v>1</v>
      </c>
      <c r="B20" s="85" t="s">
        <v>30</v>
      </c>
      <c r="C20" s="93">
        <v>15</v>
      </c>
      <c r="D20" s="78">
        <f t="shared" ref="D20:D26" si="0">C20*3</f>
        <v>45</v>
      </c>
      <c r="E20" s="93">
        <v>14</v>
      </c>
      <c r="F20" s="78">
        <f t="shared" ref="F20:F26" si="1">E20*4</f>
        <v>56</v>
      </c>
      <c r="G20" s="92">
        <v>10</v>
      </c>
      <c r="H20" s="78">
        <f t="shared" ref="H20:H26" si="2">G20*3</f>
        <v>30</v>
      </c>
      <c r="I20" s="79">
        <f>H20+F20+D20</f>
        <v>131</v>
      </c>
      <c r="J20" s="91">
        <f>I20/10</f>
        <v>13.1</v>
      </c>
      <c r="K20" s="80" t="s">
        <v>28</v>
      </c>
    </row>
    <row r="21" spans="1:11" ht="16.5" hidden="1" customHeight="1">
      <c r="A21" s="84"/>
      <c r="B21" s="87"/>
      <c r="C21" s="93"/>
      <c r="D21" s="78">
        <f t="shared" si="0"/>
        <v>0</v>
      </c>
      <c r="E21" s="93"/>
      <c r="F21" s="78">
        <f t="shared" si="1"/>
        <v>0</v>
      </c>
      <c r="G21" s="92"/>
      <c r="H21" s="78">
        <f t="shared" si="2"/>
        <v>0</v>
      </c>
      <c r="I21" s="79">
        <f>D21+F21+H21</f>
        <v>0</v>
      </c>
      <c r="J21" s="91">
        <f>I21/6</f>
        <v>0</v>
      </c>
      <c r="K21" s="80"/>
    </row>
    <row r="22" spans="1:11" ht="15.75">
      <c r="A22" s="84">
        <f>A20+1</f>
        <v>2</v>
      </c>
      <c r="B22" s="87" t="s">
        <v>23</v>
      </c>
      <c r="C22" s="93">
        <v>10</v>
      </c>
      <c r="D22" s="78">
        <f t="shared" si="0"/>
        <v>30</v>
      </c>
      <c r="E22" s="93">
        <v>9</v>
      </c>
      <c r="F22" s="78">
        <f t="shared" si="1"/>
        <v>36</v>
      </c>
      <c r="G22" s="92">
        <v>14</v>
      </c>
      <c r="H22" s="78">
        <f t="shared" si="2"/>
        <v>42</v>
      </c>
      <c r="I22" s="79">
        <f>H22+F22+D22</f>
        <v>108</v>
      </c>
      <c r="J22" s="91">
        <f>I22/10</f>
        <v>10.8</v>
      </c>
      <c r="K22" s="80" t="s">
        <v>29</v>
      </c>
    </row>
    <row r="23" spans="1:11" ht="15.75">
      <c r="A23" s="84">
        <v>3</v>
      </c>
      <c r="B23" s="87" t="s">
        <v>59</v>
      </c>
      <c r="C23" s="93">
        <v>10</v>
      </c>
      <c r="D23" s="78">
        <f t="shared" si="0"/>
        <v>30</v>
      </c>
      <c r="E23" s="93">
        <v>8</v>
      </c>
      <c r="F23" s="78">
        <f t="shared" si="1"/>
        <v>32</v>
      </c>
      <c r="G23" s="92">
        <v>13</v>
      </c>
      <c r="H23" s="78">
        <f t="shared" si="2"/>
        <v>39</v>
      </c>
      <c r="I23" s="79">
        <f>H23+F23+D23</f>
        <v>101</v>
      </c>
      <c r="J23" s="91">
        <f>I23/10</f>
        <v>10.1</v>
      </c>
      <c r="K23" s="80" t="s">
        <v>28</v>
      </c>
    </row>
    <row r="24" spans="1:11" ht="15.75">
      <c r="A24" s="84">
        <v>4</v>
      </c>
      <c r="B24" s="87" t="s">
        <v>24</v>
      </c>
      <c r="C24" s="93">
        <v>7</v>
      </c>
      <c r="D24" s="78">
        <f t="shared" si="0"/>
        <v>21</v>
      </c>
      <c r="E24" s="93">
        <v>9</v>
      </c>
      <c r="F24" s="78">
        <f t="shared" si="1"/>
        <v>36</v>
      </c>
      <c r="G24" s="92">
        <v>6</v>
      </c>
      <c r="H24" s="78">
        <f t="shared" si="2"/>
        <v>18</v>
      </c>
      <c r="I24" s="79">
        <f>H24+F24+D24</f>
        <v>75</v>
      </c>
      <c r="J24" s="91">
        <f>I24/10</f>
        <v>7.5</v>
      </c>
      <c r="K24" s="86" t="s">
        <v>27</v>
      </c>
    </row>
    <row r="25" spans="1:11" ht="15.75">
      <c r="A25" s="84">
        <v>5</v>
      </c>
      <c r="B25" s="87" t="s">
        <v>25</v>
      </c>
      <c r="C25" s="93">
        <v>8</v>
      </c>
      <c r="D25" s="78">
        <f t="shared" si="0"/>
        <v>24</v>
      </c>
      <c r="E25" s="93">
        <v>7</v>
      </c>
      <c r="F25" s="78">
        <f t="shared" si="1"/>
        <v>28</v>
      </c>
      <c r="G25" s="92">
        <v>6</v>
      </c>
      <c r="H25" s="78">
        <f t="shared" si="2"/>
        <v>18</v>
      </c>
      <c r="I25" s="79">
        <f>H25+F25+D25</f>
        <v>70</v>
      </c>
      <c r="J25" s="91">
        <f>I25/10</f>
        <v>7</v>
      </c>
      <c r="K25" s="86" t="s">
        <v>27</v>
      </c>
    </row>
    <row r="26" spans="1:11" ht="15.75">
      <c r="A26" s="84">
        <v>6</v>
      </c>
      <c r="B26" s="87" t="s">
        <v>26</v>
      </c>
      <c r="C26" s="93">
        <v>5</v>
      </c>
      <c r="D26" s="78">
        <f t="shared" si="0"/>
        <v>15</v>
      </c>
      <c r="E26" s="93">
        <v>3</v>
      </c>
      <c r="F26" s="78">
        <f t="shared" si="1"/>
        <v>12</v>
      </c>
      <c r="G26" s="92">
        <v>6</v>
      </c>
      <c r="H26" s="78">
        <f t="shared" si="2"/>
        <v>18</v>
      </c>
      <c r="I26" s="79">
        <f>H26+F26+D26</f>
        <v>45</v>
      </c>
      <c r="J26" s="91">
        <f>I26/10</f>
        <v>4.5</v>
      </c>
      <c r="K26" s="86" t="s">
        <v>27</v>
      </c>
    </row>
    <row r="27" spans="1:11" ht="14.25">
      <c r="A27" s="84">
        <v>7</v>
      </c>
      <c r="B27" s="81" t="s">
        <v>51</v>
      </c>
      <c r="C27" s="88" t="s">
        <v>52</v>
      </c>
      <c r="D27" s="89"/>
      <c r="E27" s="89" t="s">
        <v>52</v>
      </c>
      <c r="F27" s="89"/>
      <c r="G27" s="89" t="s">
        <v>52</v>
      </c>
      <c r="H27" s="89"/>
      <c r="I27" s="82"/>
      <c r="J27" s="82"/>
      <c r="K27" s="90" t="s">
        <v>52</v>
      </c>
    </row>
    <row r="28" spans="1:11" ht="14.25">
      <c r="A28" s="84">
        <v>8</v>
      </c>
      <c r="B28" s="81" t="s">
        <v>53</v>
      </c>
      <c r="C28" s="88" t="s">
        <v>52</v>
      </c>
      <c r="D28" s="89"/>
      <c r="E28" s="89" t="s">
        <v>52</v>
      </c>
      <c r="F28" s="89"/>
      <c r="G28" s="89" t="s">
        <v>52</v>
      </c>
      <c r="H28" s="89"/>
      <c r="I28" s="82"/>
      <c r="J28" s="82"/>
      <c r="K28" s="90" t="s">
        <v>52</v>
      </c>
    </row>
    <row r="29" spans="1:11" ht="14.25">
      <c r="A29" s="84">
        <v>9</v>
      </c>
      <c r="B29" s="81" t="s">
        <v>54</v>
      </c>
      <c r="C29" s="88" t="s">
        <v>52</v>
      </c>
      <c r="D29" s="89"/>
      <c r="E29" s="89" t="s">
        <v>52</v>
      </c>
      <c r="F29" s="89"/>
      <c r="G29" s="89" t="s">
        <v>52</v>
      </c>
      <c r="H29" s="89"/>
      <c r="I29" s="82"/>
      <c r="J29" s="82"/>
      <c r="K29" s="90" t="s">
        <v>52</v>
      </c>
    </row>
    <row r="30" spans="1:11" ht="14.25">
      <c r="A30" s="84">
        <v>10</v>
      </c>
      <c r="B30" s="81" t="s">
        <v>55</v>
      </c>
      <c r="C30" s="88" t="s">
        <v>52</v>
      </c>
      <c r="D30" s="89"/>
      <c r="E30" s="89" t="s">
        <v>52</v>
      </c>
      <c r="F30" s="89"/>
      <c r="G30" s="89" t="s">
        <v>52</v>
      </c>
      <c r="H30" s="89"/>
      <c r="I30" s="82"/>
      <c r="J30" s="82"/>
      <c r="K30" s="90" t="s">
        <v>52</v>
      </c>
    </row>
    <row r="31" spans="1:11" ht="14.25">
      <c r="A31" s="84">
        <v>11</v>
      </c>
      <c r="B31" s="81" t="s">
        <v>56</v>
      </c>
      <c r="C31" s="88" t="s">
        <v>52</v>
      </c>
      <c r="D31" s="89"/>
      <c r="E31" s="89" t="s">
        <v>52</v>
      </c>
      <c r="F31" s="89"/>
      <c r="G31" s="89" t="s">
        <v>52</v>
      </c>
      <c r="H31" s="89"/>
      <c r="I31" s="82"/>
      <c r="J31" s="82"/>
      <c r="K31" s="90" t="s">
        <v>52</v>
      </c>
    </row>
    <row r="32" spans="1:11" ht="15" thickBot="1">
      <c r="A32" s="84">
        <v>12</v>
      </c>
      <c r="B32" s="83" t="s">
        <v>57</v>
      </c>
      <c r="C32" s="88" t="s">
        <v>52</v>
      </c>
      <c r="D32" s="89"/>
      <c r="E32" s="89" t="s">
        <v>52</v>
      </c>
      <c r="F32" s="89"/>
      <c r="G32" s="89" t="s">
        <v>52</v>
      </c>
      <c r="H32" s="89"/>
      <c r="I32" s="82"/>
      <c r="J32" s="82"/>
      <c r="K32" s="90" t="s">
        <v>52</v>
      </c>
    </row>
    <row r="33" spans="1:11" ht="15">
      <c r="J33" s="18" t="s">
        <v>39</v>
      </c>
      <c r="K33" s="18"/>
    </row>
    <row r="34" spans="1:11" ht="18">
      <c r="A34" s="29" t="s">
        <v>37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8">
      <c r="A35" s="12"/>
      <c r="B35" s="12"/>
      <c r="C35" s="12"/>
      <c r="D35" s="12"/>
      <c r="E35" s="12"/>
      <c r="F35" s="30" t="s">
        <v>33</v>
      </c>
      <c r="G35" s="30"/>
      <c r="H35" s="30"/>
      <c r="I35" s="12"/>
    </row>
    <row r="36" spans="1:11">
      <c r="F36" s="31" t="s">
        <v>34</v>
      </c>
      <c r="G36" s="32"/>
      <c r="H36" s="32"/>
    </row>
    <row r="37" spans="1:11" ht="18">
      <c r="B37" s="14" t="s">
        <v>38</v>
      </c>
      <c r="F37" s="33" t="s">
        <v>35</v>
      </c>
      <c r="G37" s="33"/>
      <c r="H37" s="33"/>
      <c r="I37" s="34" t="s">
        <v>36</v>
      </c>
      <c r="J37" s="35"/>
    </row>
  </sheetData>
  <mergeCells count="38">
    <mergeCell ref="C31:D31"/>
    <mergeCell ref="E31:F31"/>
    <mergeCell ref="G31:H31"/>
    <mergeCell ref="C32:D32"/>
    <mergeCell ref="E32:F32"/>
    <mergeCell ref="G32:H32"/>
    <mergeCell ref="E29:F29"/>
    <mergeCell ref="G29:H29"/>
    <mergeCell ref="C30:D30"/>
    <mergeCell ref="E30:F30"/>
    <mergeCell ref="G30:H30"/>
    <mergeCell ref="A34:K34"/>
    <mergeCell ref="F35:H35"/>
    <mergeCell ref="F36:H36"/>
    <mergeCell ref="F37:H37"/>
    <mergeCell ref="I37:J37"/>
    <mergeCell ref="J33:K33"/>
    <mergeCell ref="A13:K13"/>
    <mergeCell ref="A14:K14"/>
    <mergeCell ref="A15:K15"/>
    <mergeCell ref="A16:I16"/>
    <mergeCell ref="C17:H17"/>
    <mergeCell ref="C18:D18"/>
    <mergeCell ref="E18:F18"/>
    <mergeCell ref="G18:H18"/>
    <mergeCell ref="C27:D27"/>
    <mergeCell ref="E27:F27"/>
    <mergeCell ref="G27:H27"/>
    <mergeCell ref="C28:D28"/>
    <mergeCell ref="E28:F28"/>
    <mergeCell ref="G28:H28"/>
    <mergeCell ref="C29:D29"/>
    <mergeCell ref="A12:D12"/>
    <mergeCell ref="A9:D9"/>
    <mergeCell ref="I9:J9"/>
    <mergeCell ref="A10:E10"/>
    <mergeCell ref="I10:J10"/>
    <mergeCell ref="I11:J11"/>
  </mergeCells>
  <pageMargins left="0.39370078740157483" right="0.39370078740157483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مهندس رئيسي اعلام الي (2)</vt:lpstr>
      <vt:lpstr>مهندس رئيسي في الاعلام الالي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 PC</dc:creator>
  <cp:lastModifiedBy>concours</cp:lastModifiedBy>
  <cp:lastPrinted>2021-07-06T08:10:09Z</cp:lastPrinted>
  <dcterms:created xsi:type="dcterms:W3CDTF">2021-06-27T21:19:33Z</dcterms:created>
  <dcterms:modified xsi:type="dcterms:W3CDTF">2021-07-06T08:17:49Z</dcterms:modified>
</cp:coreProperties>
</file>